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<sst xmlns="http://schemas.openxmlformats.org/spreadsheetml/2006/main" count="52" uniqueCount="52">
  <si>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</si>
  <si>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активная энергия</t>
  </si>
  <si>
    <t xml:space="preserve">ПС 35 кВ Криводино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</si>
  <si>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</si>
  <si>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</si>
  <si>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</si>
  <si>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</si>
  <si>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</si>
  <si>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</si>
  <si>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</si>
  <si>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</si>
  <si>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</si>
  <si>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</si>
  <si>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</si>
  <si>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</si>
  <si>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</si>
  <si>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</si>
  <si>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</si>
  <si>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</si>
  <si>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</si>
  <si>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</si>
  <si>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</si>
  <si>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</si>
  <si>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</si>
  <si>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</si>
  <si>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</si>
  <si>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</si>
  <si>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</si>
  <si>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</si>
  <si>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</si>
  <si>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</si>
  <si>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</si>
  <si>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</si>
  <si>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</si>
  <si>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Криводино ТСН 1 ао RS</t>
  </si>
  <si>
    <t xml:space="preserve"> 10 Криводино Т 1 ао RS</t>
  </si>
  <si>
    <t xml:space="preserve"> 10 Криводино Т 1 ап RS</t>
  </si>
  <si>
    <t xml:space="preserve"> 10 Криводино Т 2 ао RS</t>
  </si>
  <si>
    <t xml:space="preserve"> 10 Криводино Т 2 ап RS</t>
  </si>
  <si>
    <t xml:space="preserve"> 10 Криводино-Коротыгино ао RS</t>
  </si>
  <si>
    <t xml:space="preserve"> 10 Криводино-Коротыгино ап RS</t>
  </si>
  <si>
    <t xml:space="preserve"> 10 Криводино-Новоселка ао RS</t>
  </si>
  <si>
    <t xml:space="preserve"> 10 Криводино-Новоселка ап RS</t>
  </si>
  <si>
    <t xml:space="preserve"> 10 Криводино-Савкино ао RS</t>
  </si>
  <si>
    <t xml:space="preserve"> 10 Криводино-Савкино ап RS</t>
  </si>
  <si>
    <t xml:space="preserve"> 10 Криводино-Центр ао RS</t>
  </si>
  <si>
    <t xml:space="preserve"> 10 Криводино-Центр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</si>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</sst>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9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2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14" style="39" width="18.7109375"/>
    <col customWidth="1" min="15" max="15" style="39" width="10.57421875"/>
    <col customWidth="1" min="16" max="16" style="39" width="10.7109375"/>
    <col customWidth="1" min="17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Криводино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50" t="s">
        <v>39</v>
      </c>
      <c r="H6" s="49" t="s">
        <v>40</v>
      </c>
      <c r="I6" s="50" t="s">
        <v>41</v>
      </c>
      <c r="J6" s="49" t="s">
        <v>42</v>
      </c>
      <c r="K6" s="50" t="s">
        <v>43</v>
      </c>
      <c r="L6" s="49" t="s">
        <v>44</v>
      </c>
      <c r="M6" s="50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2.968</v>
      </c>
      <c r="C7" s="54">
        <v>0</v>
      </c>
      <c r="D7" s="54">
        <v>137.09999999999999</v>
      </c>
      <c r="E7" s="54">
        <v>0</v>
      </c>
      <c r="F7" s="54">
        <v>616.5</v>
      </c>
      <c r="G7" s="54">
        <v>85.799999999999997</v>
      </c>
      <c r="H7" s="54">
        <v>0</v>
      </c>
      <c r="I7" s="54">
        <v>55.200000000000003</v>
      </c>
      <c r="J7" s="54">
        <v>0</v>
      </c>
      <c r="K7" s="54">
        <v>284</v>
      </c>
      <c r="L7" s="54">
        <v>0</v>
      </c>
      <c r="M7" s="54">
        <v>331.19999999999999</v>
      </c>
      <c r="N7" s="55">
        <v>0</v>
      </c>
      <c r="O7" s="39">
        <f t="shared" ref="O7:O9" si="2">SUM(G7,I7,K7,M7)/1000</f>
        <v>0.75620000000000009</v>
      </c>
      <c r="P7" s="56">
        <v>0.75620000000000009</v>
      </c>
    </row>
    <row r="8">
      <c r="A8" s="57" t="s">
        <v>7</v>
      </c>
      <c r="B8" s="58">
        <v>2.956</v>
      </c>
      <c r="C8" s="58">
        <v>0</v>
      </c>
      <c r="D8" s="58">
        <v>139.20000000000002</v>
      </c>
      <c r="E8" s="58">
        <v>0</v>
      </c>
      <c r="F8" s="58">
        <v>604.5</v>
      </c>
      <c r="G8" s="58">
        <v>88.200000000000003</v>
      </c>
      <c r="H8" s="58">
        <v>0</v>
      </c>
      <c r="I8" s="58">
        <v>55.600000000000001</v>
      </c>
      <c r="J8" s="58">
        <v>0</v>
      </c>
      <c r="K8" s="58">
        <v>285</v>
      </c>
      <c r="L8" s="58">
        <v>0</v>
      </c>
      <c r="M8" s="58">
        <v>318.80000000000001</v>
      </c>
      <c r="N8" s="59">
        <v>0</v>
      </c>
      <c r="O8" s="39">
        <f t="shared" si="2"/>
        <v>0.74760000000000004</v>
      </c>
      <c r="P8" s="39">
        <v>0.74760000000000004</v>
      </c>
    </row>
    <row r="9">
      <c r="A9" s="57" t="s">
        <v>8</v>
      </c>
      <c r="B9" s="58">
        <v>2.968</v>
      </c>
      <c r="C9" s="58">
        <v>0</v>
      </c>
      <c r="D9" s="58">
        <v>145.5</v>
      </c>
      <c r="E9" s="58">
        <v>0</v>
      </c>
      <c r="F9" s="58">
        <v>602.10000000000002</v>
      </c>
      <c r="G9" s="58">
        <v>92.200000000000003</v>
      </c>
      <c r="H9" s="58">
        <v>0</v>
      </c>
      <c r="I9" s="58">
        <v>56.399999999999999</v>
      </c>
      <c r="J9" s="58">
        <v>0</v>
      </c>
      <c r="K9" s="58">
        <v>296.80000000000001</v>
      </c>
      <c r="L9" s="58">
        <v>0</v>
      </c>
      <c r="M9" s="58">
        <v>304.60000000000002</v>
      </c>
      <c r="N9" s="59">
        <v>0</v>
      </c>
      <c r="O9" s="39">
        <f t="shared" si="2"/>
        <v>0.75</v>
      </c>
      <c r="P9" s="39">
        <v>0.75</v>
      </c>
    </row>
    <row r="10">
      <c r="A10" s="57" t="s">
        <v>9</v>
      </c>
      <c r="B10" s="58">
        <v>2.956</v>
      </c>
      <c r="C10" s="58">
        <v>0</v>
      </c>
      <c r="D10" s="58">
        <v>133.80000000000001</v>
      </c>
      <c r="E10" s="58">
        <v>0</v>
      </c>
      <c r="F10" s="58">
        <v>657.60000000000002</v>
      </c>
      <c r="G10" s="58">
        <v>91.200000000000003</v>
      </c>
      <c r="H10" s="58">
        <v>0</v>
      </c>
      <c r="I10" s="58">
        <v>46.200000000000003</v>
      </c>
      <c r="J10" s="58">
        <v>0</v>
      </c>
      <c r="K10" s="58">
        <v>309.60000000000002</v>
      </c>
      <c r="L10" s="58">
        <v>0</v>
      </c>
      <c r="M10" s="58">
        <v>347.40000000000003</v>
      </c>
      <c r="N10" s="59">
        <v>0</v>
      </c>
      <c r="O10" s="39">
        <f t="shared" ref="O10:O30" si="3">SUM(G10,I10,K10,M10)/1000</f>
        <v>0.79440000000000011</v>
      </c>
      <c r="P10" s="39">
        <v>0.79440000000000011</v>
      </c>
    </row>
    <row r="11">
      <c r="A11" s="57" t="s">
        <v>10</v>
      </c>
      <c r="B11" s="58">
        <v>2.8599999999999999</v>
      </c>
      <c r="C11" s="58">
        <v>0</v>
      </c>
      <c r="D11" s="58">
        <v>126.3</v>
      </c>
      <c r="E11" s="58">
        <v>0</v>
      </c>
      <c r="F11" s="58">
        <v>653.10000000000002</v>
      </c>
      <c r="G11" s="58">
        <v>86.600000000000009</v>
      </c>
      <c r="H11" s="58">
        <v>0</v>
      </c>
      <c r="I11" s="58">
        <v>43.200000000000003</v>
      </c>
      <c r="J11" s="58">
        <v>0</v>
      </c>
      <c r="K11" s="58">
        <v>306.40000000000003</v>
      </c>
      <c r="L11" s="58">
        <v>0</v>
      </c>
      <c r="M11" s="58">
        <v>346</v>
      </c>
      <c r="N11" s="59">
        <v>0</v>
      </c>
      <c r="O11" s="39">
        <f t="shared" si="3"/>
        <v>0.78220000000000001</v>
      </c>
      <c r="P11" s="39">
        <v>0.78220000000000001</v>
      </c>
    </row>
    <row r="12">
      <c r="A12" s="57" t="s">
        <v>11</v>
      </c>
      <c r="B12" s="58">
        <v>2.9159999999999999</v>
      </c>
      <c r="C12" s="58">
        <v>0</v>
      </c>
      <c r="D12" s="58">
        <v>135</v>
      </c>
      <c r="E12" s="58">
        <v>0</v>
      </c>
      <c r="F12" s="58">
        <v>666.30000000000007</v>
      </c>
      <c r="G12" s="58">
        <v>88.200000000000003</v>
      </c>
      <c r="H12" s="58">
        <v>0</v>
      </c>
      <c r="I12" s="58">
        <v>50.200000000000003</v>
      </c>
      <c r="J12" s="58">
        <v>0</v>
      </c>
      <c r="K12" s="58">
        <v>332.80000000000001</v>
      </c>
      <c r="L12" s="58">
        <v>0</v>
      </c>
      <c r="M12" s="58">
        <v>332.60000000000002</v>
      </c>
      <c r="N12" s="59">
        <v>0</v>
      </c>
      <c r="O12" s="39">
        <f t="shared" si="3"/>
        <v>0.80380000000000007</v>
      </c>
      <c r="P12" s="39">
        <v>0.80380000000000007</v>
      </c>
    </row>
    <row r="13">
      <c r="A13" s="57" t="s">
        <v>12</v>
      </c>
      <c r="B13" s="58">
        <v>2.9239999999999999</v>
      </c>
      <c r="C13" s="58">
        <v>0</v>
      </c>
      <c r="D13" s="58">
        <v>139.5</v>
      </c>
      <c r="E13" s="58">
        <v>0</v>
      </c>
      <c r="F13" s="58">
        <v>776.39999999999998</v>
      </c>
      <c r="G13" s="58">
        <v>92.600000000000009</v>
      </c>
      <c r="H13" s="58">
        <v>0</v>
      </c>
      <c r="I13" s="58">
        <v>50.399999999999999</v>
      </c>
      <c r="J13" s="58">
        <v>0</v>
      </c>
      <c r="K13" s="58">
        <v>351.80000000000001</v>
      </c>
      <c r="L13" s="58">
        <v>0</v>
      </c>
      <c r="M13" s="58">
        <v>425.19999999999999</v>
      </c>
      <c r="N13" s="59">
        <v>0</v>
      </c>
      <c r="O13" s="39">
        <f t="shared" si="3"/>
        <v>0.92000000000000004</v>
      </c>
      <c r="P13" s="39">
        <v>0.92000000000000004</v>
      </c>
    </row>
    <row r="14">
      <c r="A14" s="57" t="s">
        <v>13</v>
      </c>
      <c r="B14" s="58">
        <v>2.9359999999999999</v>
      </c>
      <c r="C14" s="58">
        <v>0</v>
      </c>
      <c r="D14" s="58">
        <v>154.80000000000001</v>
      </c>
      <c r="E14" s="58">
        <v>0</v>
      </c>
      <c r="F14" s="58">
        <v>806.39999999999998</v>
      </c>
      <c r="G14" s="58">
        <v>94.200000000000003</v>
      </c>
      <c r="H14" s="58">
        <v>0</v>
      </c>
      <c r="I14" s="58">
        <v>64.599999999999994</v>
      </c>
      <c r="J14" s="58">
        <v>0</v>
      </c>
      <c r="K14" s="58">
        <v>378.60000000000002</v>
      </c>
      <c r="L14" s="58">
        <v>0</v>
      </c>
      <c r="M14" s="58">
        <v>428.19999999999999</v>
      </c>
      <c r="N14" s="59">
        <v>0</v>
      </c>
      <c r="O14" s="39">
        <f t="shared" si="3"/>
        <v>0.96560000000000012</v>
      </c>
      <c r="P14" s="39">
        <v>0.96560000000000012</v>
      </c>
    </row>
    <row r="15">
      <c r="A15" s="57" t="s">
        <v>14</v>
      </c>
      <c r="B15" s="58">
        <v>2.8760000000000003</v>
      </c>
      <c r="C15" s="58">
        <v>0</v>
      </c>
      <c r="D15" s="58">
        <v>149.70000000000002</v>
      </c>
      <c r="E15" s="58">
        <v>0</v>
      </c>
      <c r="F15" s="58">
        <v>759.30000000000007</v>
      </c>
      <c r="G15" s="58">
        <v>92.200000000000003</v>
      </c>
      <c r="H15" s="58">
        <v>0</v>
      </c>
      <c r="I15" s="58">
        <v>62.399999999999999</v>
      </c>
      <c r="J15" s="58">
        <v>0</v>
      </c>
      <c r="K15" s="58">
        <v>346.40000000000003</v>
      </c>
      <c r="L15" s="58">
        <v>0</v>
      </c>
      <c r="M15" s="58">
        <v>413.19999999999999</v>
      </c>
      <c r="N15" s="59">
        <v>0</v>
      </c>
      <c r="O15" s="39">
        <f t="shared" si="3"/>
        <v>0.91420000000000001</v>
      </c>
      <c r="P15" s="39">
        <v>0.91420000000000001</v>
      </c>
    </row>
    <row r="16">
      <c r="A16" s="57" t="s">
        <v>15</v>
      </c>
      <c r="B16" s="58">
        <v>2.8960000000000004</v>
      </c>
      <c r="C16" s="58">
        <v>0</v>
      </c>
      <c r="D16" s="58">
        <v>153.90000000000001</v>
      </c>
      <c r="E16" s="58">
        <v>0</v>
      </c>
      <c r="F16" s="58">
        <v>753.60000000000002</v>
      </c>
      <c r="G16" s="58">
        <v>93.400000000000006</v>
      </c>
      <c r="H16" s="58">
        <v>0</v>
      </c>
      <c r="I16" s="58">
        <v>66.200000000000003</v>
      </c>
      <c r="J16" s="58">
        <v>0</v>
      </c>
      <c r="K16" s="58">
        <v>367.40000000000003</v>
      </c>
      <c r="L16" s="58">
        <v>0</v>
      </c>
      <c r="M16" s="58">
        <v>385.40000000000003</v>
      </c>
      <c r="N16" s="59">
        <v>0</v>
      </c>
      <c r="O16" s="39">
        <f t="shared" si="3"/>
        <v>0.9124000000000001</v>
      </c>
      <c r="P16" s="39">
        <v>0.9124000000000001</v>
      </c>
    </row>
    <row r="17">
      <c r="A17" s="57" t="s">
        <v>16</v>
      </c>
      <c r="B17" s="58">
        <v>2.8960000000000004</v>
      </c>
      <c r="C17" s="58">
        <v>0</v>
      </c>
      <c r="D17" s="58">
        <v>140.09999999999999</v>
      </c>
      <c r="E17" s="58">
        <v>0</v>
      </c>
      <c r="F17" s="58">
        <v>735</v>
      </c>
      <c r="G17" s="58">
        <v>90.799999999999997</v>
      </c>
      <c r="H17" s="58">
        <v>0</v>
      </c>
      <c r="I17" s="58">
        <v>53.600000000000001</v>
      </c>
      <c r="J17" s="58">
        <v>0</v>
      </c>
      <c r="K17" s="58">
        <v>359.60000000000002</v>
      </c>
      <c r="L17" s="58">
        <v>0</v>
      </c>
      <c r="M17" s="58">
        <v>375.40000000000003</v>
      </c>
      <c r="N17" s="59">
        <v>0</v>
      </c>
      <c r="O17" s="39">
        <f t="shared" si="3"/>
        <v>0.87940000000000007</v>
      </c>
      <c r="P17" s="39">
        <v>0.87940000000000007</v>
      </c>
    </row>
    <row r="18">
      <c r="A18" s="57" t="s">
        <v>17</v>
      </c>
      <c r="B18" s="58">
        <v>2.8480000000000003</v>
      </c>
      <c r="C18" s="58">
        <v>0</v>
      </c>
      <c r="D18" s="58">
        <v>134.09999999999999</v>
      </c>
      <c r="E18" s="58">
        <v>0</v>
      </c>
      <c r="F18" s="58">
        <v>727.5</v>
      </c>
      <c r="G18" s="58">
        <v>93.200000000000003</v>
      </c>
      <c r="H18" s="58">
        <v>0</v>
      </c>
      <c r="I18" s="58">
        <v>45.200000000000003</v>
      </c>
      <c r="J18" s="58">
        <v>0</v>
      </c>
      <c r="K18" s="58">
        <v>356.19999999999999</v>
      </c>
      <c r="L18" s="58">
        <v>0</v>
      </c>
      <c r="M18" s="58">
        <v>370.60000000000002</v>
      </c>
      <c r="N18" s="59">
        <v>0</v>
      </c>
      <c r="O18" s="39">
        <f t="shared" si="3"/>
        <v>0.86520000000000008</v>
      </c>
      <c r="P18" s="39">
        <v>0.86520000000000008</v>
      </c>
    </row>
    <row r="19">
      <c r="A19" s="57" t="s">
        <v>18</v>
      </c>
      <c r="B19" s="58">
        <v>2.9399999999999999</v>
      </c>
      <c r="C19" s="58">
        <v>0</v>
      </c>
      <c r="D19" s="58">
        <v>129.30000000000001</v>
      </c>
      <c r="E19" s="58">
        <v>0</v>
      </c>
      <c r="F19" s="58">
        <v>714.30000000000007</v>
      </c>
      <c r="G19" s="58">
        <v>91</v>
      </c>
      <c r="H19" s="58">
        <v>0</v>
      </c>
      <c r="I19" s="58">
        <v>43.200000000000003</v>
      </c>
      <c r="J19" s="58">
        <v>0</v>
      </c>
      <c r="K19" s="58">
        <v>340.80000000000001</v>
      </c>
      <c r="L19" s="58">
        <v>0</v>
      </c>
      <c r="M19" s="58">
        <v>374.19999999999999</v>
      </c>
      <c r="N19" s="59">
        <v>0</v>
      </c>
      <c r="O19" s="39">
        <f t="shared" si="3"/>
        <v>0.84920000000000007</v>
      </c>
      <c r="P19" s="39">
        <v>0.84920000000000007</v>
      </c>
    </row>
    <row r="20">
      <c r="A20" s="57" t="s">
        <v>19</v>
      </c>
      <c r="B20" s="58">
        <v>2.8560000000000003</v>
      </c>
      <c r="C20" s="58">
        <v>0</v>
      </c>
      <c r="D20" s="58">
        <v>138</v>
      </c>
      <c r="E20" s="58">
        <v>0</v>
      </c>
      <c r="F20" s="58">
        <v>701.10000000000002</v>
      </c>
      <c r="G20" s="58">
        <v>86</v>
      </c>
      <c r="H20" s="58">
        <v>0</v>
      </c>
      <c r="I20" s="58">
        <v>56.399999999999999</v>
      </c>
      <c r="J20" s="58">
        <v>0</v>
      </c>
      <c r="K20" s="58">
        <v>329.19999999999999</v>
      </c>
      <c r="L20" s="58">
        <v>0</v>
      </c>
      <c r="M20" s="58">
        <v>372.80000000000001</v>
      </c>
      <c r="N20" s="59">
        <v>0</v>
      </c>
      <c r="O20" s="39">
        <f t="shared" si="3"/>
        <v>0.84440000000000004</v>
      </c>
      <c r="P20" s="39">
        <v>0.84440000000000004</v>
      </c>
    </row>
    <row r="21">
      <c r="A21" s="57" t="s">
        <v>20</v>
      </c>
      <c r="B21" s="58">
        <v>2.9199999999999999</v>
      </c>
      <c r="C21" s="58">
        <v>0</v>
      </c>
      <c r="D21" s="58">
        <v>153.59999999999999</v>
      </c>
      <c r="E21" s="58">
        <v>0</v>
      </c>
      <c r="F21" s="58">
        <v>741.89999999999998</v>
      </c>
      <c r="G21" s="58">
        <v>91</v>
      </c>
      <c r="H21" s="58">
        <v>0</v>
      </c>
      <c r="I21" s="58">
        <v>67.200000000000003</v>
      </c>
      <c r="J21" s="58">
        <v>0</v>
      </c>
      <c r="K21" s="58">
        <v>356.60000000000002</v>
      </c>
      <c r="L21" s="58">
        <v>0</v>
      </c>
      <c r="M21" s="58">
        <v>385.80000000000001</v>
      </c>
      <c r="N21" s="59">
        <v>0</v>
      </c>
      <c r="O21" s="39">
        <f t="shared" si="3"/>
        <v>0.90059999999999996</v>
      </c>
      <c r="P21" s="39">
        <v>0.90059999999999996</v>
      </c>
    </row>
    <row r="22">
      <c r="A22" s="57" t="s">
        <v>21</v>
      </c>
      <c r="B22" s="58">
        <v>2.8560000000000003</v>
      </c>
      <c r="C22" s="58">
        <v>0</v>
      </c>
      <c r="D22" s="58">
        <v>146.40000000000001</v>
      </c>
      <c r="E22" s="58">
        <v>0</v>
      </c>
      <c r="F22" s="58">
        <v>752.70000000000005</v>
      </c>
      <c r="G22" s="58">
        <v>88.400000000000006</v>
      </c>
      <c r="H22" s="58">
        <v>0</v>
      </c>
      <c r="I22" s="58">
        <v>63</v>
      </c>
      <c r="J22" s="58">
        <v>0</v>
      </c>
      <c r="K22" s="58">
        <v>355</v>
      </c>
      <c r="L22" s="58">
        <v>0</v>
      </c>
      <c r="M22" s="58">
        <v>397.60000000000002</v>
      </c>
      <c r="N22" s="59">
        <v>0</v>
      </c>
      <c r="O22" s="39">
        <f t="shared" si="3"/>
        <v>0.90400000000000003</v>
      </c>
      <c r="P22" s="39">
        <v>0.90400000000000003</v>
      </c>
    </row>
    <row r="23">
      <c r="A23" s="57" t="s">
        <v>22</v>
      </c>
      <c r="B23" s="58">
        <v>2.8799999999999999</v>
      </c>
      <c r="C23" s="58">
        <v>0</v>
      </c>
      <c r="D23" s="58">
        <v>151.5</v>
      </c>
      <c r="E23" s="58">
        <v>0</v>
      </c>
      <c r="F23" s="58">
        <v>786.30000000000007</v>
      </c>
      <c r="G23" s="58">
        <v>88</v>
      </c>
      <c r="H23" s="58">
        <v>0</v>
      </c>
      <c r="I23" s="58">
        <v>68.799999999999997</v>
      </c>
      <c r="J23" s="58">
        <v>0</v>
      </c>
      <c r="K23" s="58">
        <v>390.60000000000002</v>
      </c>
      <c r="L23" s="58">
        <v>0</v>
      </c>
      <c r="M23" s="58">
        <v>395</v>
      </c>
      <c r="N23" s="59">
        <v>0</v>
      </c>
      <c r="O23" s="39">
        <f t="shared" si="3"/>
        <v>0.94240000000000013</v>
      </c>
      <c r="P23" s="39">
        <v>0.94240000000000013</v>
      </c>
    </row>
    <row r="24">
      <c r="A24" s="57" t="s">
        <v>23</v>
      </c>
      <c r="B24" s="58">
        <v>2.9399999999999999</v>
      </c>
      <c r="C24" s="58">
        <v>0</v>
      </c>
      <c r="D24" s="58">
        <v>147.59999999999999</v>
      </c>
      <c r="E24" s="58">
        <v>0</v>
      </c>
      <c r="F24" s="58">
        <v>762</v>
      </c>
      <c r="G24" s="58">
        <v>88</v>
      </c>
      <c r="H24" s="58">
        <v>0</v>
      </c>
      <c r="I24" s="58">
        <v>64.200000000000003</v>
      </c>
      <c r="J24" s="58">
        <v>0</v>
      </c>
      <c r="K24" s="58">
        <v>382.80000000000001</v>
      </c>
      <c r="L24" s="58">
        <v>0</v>
      </c>
      <c r="M24" s="58">
        <v>378.19999999999999</v>
      </c>
      <c r="N24" s="59">
        <v>0</v>
      </c>
      <c r="O24" s="39">
        <f t="shared" si="3"/>
        <v>0.91320000000000001</v>
      </c>
      <c r="P24" s="39">
        <v>0.91320000000000001</v>
      </c>
    </row>
    <row r="25">
      <c r="A25" s="57" t="s">
        <v>24</v>
      </c>
      <c r="B25" s="58">
        <v>2.8880000000000003</v>
      </c>
      <c r="C25" s="58">
        <v>0</v>
      </c>
      <c r="D25" s="58">
        <v>137.70000000000002</v>
      </c>
      <c r="E25" s="58">
        <v>0</v>
      </c>
      <c r="F25" s="58">
        <v>733.5</v>
      </c>
      <c r="G25" s="58">
        <v>85</v>
      </c>
      <c r="H25" s="58">
        <v>0</v>
      </c>
      <c r="I25" s="58">
        <v>56.800000000000004</v>
      </c>
      <c r="J25" s="58">
        <v>0</v>
      </c>
      <c r="K25" s="58">
        <v>354.19999999999999</v>
      </c>
      <c r="L25" s="58">
        <v>0</v>
      </c>
      <c r="M25" s="58">
        <v>378.40000000000003</v>
      </c>
      <c r="N25" s="59">
        <v>0</v>
      </c>
      <c r="O25" s="39">
        <f t="shared" si="3"/>
        <v>0.87440000000000007</v>
      </c>
      <c r="P25" s="39">
        <v>0.87440000000000007</v>
      </c>
    </row>
    <row r="26">
      <c r="A26" s="57" t="s">
        <v>25</v>
      </c>
      <c r="B26" s="58">
        <v>2.8840000000000003</v>
      </c>
      <c r="C26" s="58">
        <v>0</v>
      </c>
      <c r="D26" s="58">
        <v>140.09999999999999</v>
      </c>
      <c r="E26" s="58">
        <v>0</v>
      </c>
      <c r="F26" s="58">
        <v>697.80000000000007</v>
      </c>
      <c r="G26" s="58">
        <v>84</v>
      </c>
      <c r="H26" s="58">
        <v>0</v>
      </c>
      <c r="I26" s="58">
        <v>60.800000000000004</v>
      </c>
      <c r="J26" s="58">
        <v>0</v>
      </c>
      <c r="K26" s="58">
        <v>312</v>
      </c>
      <c r="L26" s="58">
        <v>0</v>
      </c>
      <c r="M26" s="58">
        <v>385.19999999999999</v>
      </c>
      <c r="N26" s="59">
        <v>0</v>
      </c>
      <c r="O26" s="39">
        <f t="shared" si="3"/>
        <v>0.84199999999999997</v>
      </c>
      <c r="P26" s="39">
        <v>0.84199999999999997</v>
      </c>
    </row>
    <row r="27">
      <c r="A27" s="57" t="s">
        <v>26</v>
      </c>
      <c r="B27" s="58">
        <v>2.8640000000000003</v>
      </c>
      <c r="C27" s="58">
        <v>0</v>
      </c>
      <c r="D27" s="58">
        <v>136.5</v>
      </c>
      <c r="E27" s="58">
        <v>0</v>
      </c>
      <c r="F27" s="58">
        <v>722.39999999999998</v>
      </c>
      <c r="G27" s="58">
        <v>81.600000000000009</v>
      </c>
      <c r="H27" s="58">
        <v>0</v>
      </c>
      <c r="I27" s="58">
        <v>59.200000000000003</v>
      </c>
      <c r="J27" s="58">
        <v>0</v>
      </c>
      <c r="K27" s="58">
        <v>338</v>
      </c>
      <c r="L27" s="58">
        <v>0</v>
      </c>
      <c r="M27" s="58">
        <v>384</v>
      </c>
      <c r="N27" s="59">
        <v>0</v>
      </c>
      <c r="O27" s="39">
        <f t="shared" si="3"/>
        <v>0.8627999999999999</v>
      </c>
      <c r="P27" s="39">
        <v>0.8627999999999999</v>
      </c>
    </row>
    <row r="28">
      <c r="A28" s="57" t="s">
        <v>27</v>
      </c>
      <c r="B28" s="58">
        <v>2.948</v>
      </c>
      <c r="C28" s="58">
        <v>0</v>
      </c>
      <c r="D28" s="58">
        <v>124.5</v>
      </c>
      <c r="E28" s="58">
        <v>0</v>
      </c>
      <c r="F28" s="58">
        <v>687.89999999999998</v>
      </c>
      <c r="G28" s="58">
        <v>82.200000000000003</v>
      </c>
      <c r="H28" s="58">
        <v>0</v>
      </c>
      <c r="I28" s="58">
        <v>46.399999999999999</v>
      </c>
      <c r="J28" s="58">
        <v>0</v>
      </c>
      <c r="K28" s="58">
        <v>320.40000000000003</v>
      </c>
      <c r="L28" s="58">
        <v>0</v>
      </c>
      <c r="M28" s="58">
        <v>366.80000000000001</v>
      </c>
      <c r="N28" s="59">
        <v>0</v>
      </c>
      <c r="O28" s="39">
        <f t="shared" si="3"/>
        <v>0.81579999999999997</v>
      </c>
      <c r="P28" s="39">
        <v>0.81579999999999997</v>
      </c>
    </row>
    <row r="29">
      <c r="A29" s="57" t="s">
        <v>28</v>
      </c>
      <c r="B29" s="58">
        <v>2.9239999999999999</v>
      </c>
      <c r="C29" s="58">
        <v>0</v>
      </c>
      <c r="D29" s="58">
        <v>125.7</v>
      </c>
      <c r="E29" s="58">
        <v>0</v>
      </c>
      <c r="F29" s="58">
        <v>640.20000000000005</v>
      </c>
      <c r="G29" s="58">
        <v>80</v>
      </c>
      <c r="H29" s="58">
        <v>0</v>
      </c>
      <c r="I29" s="58">
        <v>49.800000000000004</v>
      </c>
      <c r="J29" s="58">
        <v>0</v>
      </c>
      <c r="K29" s="58">
        <v>298.19999999999999</v>
      </c>
      <c r="L29" s="58">
        <v>0</v>
      </c>
      <c r="M29" s="58">
        <v>340.80000000000001</v>
      </c>
      <c r="N29" s="59">
        <v>0</v>
      </c>
      <c r="O29" s="39">
        <f t="shared" si="3"/>
        <v>0.76879999999999993</v>
      </c>
      <c r="P29" s="39">
        <v>0.76879999999999993</v>
      </c>
    </row>
    <row r="30" ht="13.5">
      <c r="A30" s="60" t="s">
        <v>29</v>
      </c>
      <c r="B30" s="61">
        <v>2.9199999999999999</v>
      </c>
      <c r="C30" s="61">
        <v>0</v>
      </c>
      <c r="D30" s="61">
        <v>124.2</v>
      </c>
      <c r="E30" s="61">
        <v>0</v>
      </c>
      <c r="F30" s="61">
        <v>590.10000000000002</v>
      </c>
      <c r="G30" s="61">
        <v>78.200000000000003</v>
      </c>
      <c r="H30" s="61">
        <v>0</v>
      </c>
      <c r="I30" s="61">
        <v>49.800000000000004</v>
      </c>
      <c r="J30" s="61">
        <v>0</v>
      </c>
      <c r="K30" s="61">
        <v>282.60000000000002</v>
      </c>
      <c r="L30" s="61">
        <v>0</v>
      </c>
      <c r="M30" s="61">
        <v>306.19999999999999</v>
      </c>
      <c r="N30" s="62">
        <v>0</v>
      </c>
      <c r="O30" s="39">
        <f t="shared" si="3"/>
        <v>0.71679999999999999</v>
      </c>
      <c r="P30" s="39">
        <v>0.71679999999999999</v>
      </c>
    </row>
    <row r="31" s="63" customFormat="1" hidden="1">
      <c r="A31" s="64" t="s">
        <v>31</v>
      </c>
      <c r="B31" s="63">
        <f>SUM(B7:B30)</f>
        <v>69.820000000000007</v>
      </c>
      <c r="C31" s="63">
        <f>SUM(C7:C30)</f>
        <v>0</v>
      </c>
      <c r="D31" s="63">
        <f>SUM(D7:D30)</f>
        <v>3344.0999999999995</v>
      </c>
      <c r="E31" s="63">
        <f>SUM(E7:E30)</f>
        <v>0</v>
      </c>
      <c r="F31" s="63">
        <f>SUM(F7:F30)</f>
        <v>16888.499999999996</v>
      </c>
      <c r="G31" s="63">
        <f>SUM(G7:G30)</f>
        <v>2112</v>
      </c>
      <c r="H31" s="63">
        <f>SUM(H7:H30)</f>
        <v>0</v>
      </c>
      <c r="I31" s="63">
        <f>SUM(I7:I30)</f>
        <v>1334.8000000000002</v>
      </c>
      <c r="J31" s="63">
        <f>SUM(J7:J30)</f>
        <v>0</v>
      </c>
      <c r="K31" s="63">
        <f>SUM(K7:K30)</f>
        <v>8035</v>
      </c>
      <c r="L31" s="63">
        <f>SUM(L7:L30)</f>
        <v>0</v>
      </c>
      <c r="M31" s="63">
        <f>SUM(M7:M30)</f>
        <v>8843.5999999999985</v>
      </c>
      <c r="N31" s="63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5" width="41.7109375"/>
    <col customWidth="1" hidden="1" min="2" max="2" style="66" width="10.28515625"/>
    <col customWidth="1" min="3" max="3" style="67" width="15.42578125"/>
    <col customWidth="1" min="4" max="4" style="68" width="20.7109375"/>
    <col customWidth="1" hidden="1" min="5" max="5" style="69" width="16.5703125"/>
    <col customWidth="1" hidden="1" min="6" max="6" style="68" width="16.5703125"/>
    <col min="7" max="16384" style="1" width="9.140625"/>
  </cols>
  <sheetData>
    <row r="1" ht="12.75" customHeight="1"/>
    <row r="2" ht="23.25">
      <c r="A2" s="70" t="str">
        <f>'Время горизонтально'!E2</f>
        <v xml:space="preserve">Мощность по фидерам по часовым интервалам</v>
      </c>
      <c r="B2" s="71"/>
    </row>
    <row r="3" ht="21" customHeight="1">
      <c r="C3" s="72" t="str">
        <f>IF(isOV="","",isOV)</f>
        <v/>
      </c>
    </row>
    <row r="4" ht="15">
      <c r="A4" s="73" t="str">
        <f>IF(group="","",group)</f>
        <v xml:space="preserve">ПС 35 кВ Криводино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4" customFormat="1" ht="34.5" customHeight="1">
      <c r="A6" s="48" t="s">
        <v>5</v>
      </c>
      <c r="B6" s="75" t="s">
        <v>47</v>
      </c>
      <c r="C6" s="76" t="s">
        <v>48</v>
      </c>
      <c r="D6" s="77" t="s">
        <v>49</v>
      </c>
      <c r="E6" s="78" t="s">
        <v>50</v>
      </c>
      <c r="F6" s="77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2025-12-23T12:26:11Z</dcterms:modified>
</cp:coreProperties>
</file>